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ne\Desktop\Document\03.Lycée Samuel Raapoto\2023-2024\T MSDGN\Thème 1 - Les organisations et l'activité de production de biens et de services\4. Les transformations numériques, une chance pour la production\"/>
    </mc:Choice>
  </mc:AlternateContent>
  <xr:revisionPtr revIDLastSave="0" documentId="13_ncr:1_{14C1E8B5-C508-404D-9C31-0E04A90CB7EC}" xr6:coauthVersionLast="47" xr6:coauthVersionMax="47" xr10:uidLastSave="{00000000-0000-0000-0000-000000000000}"/>
  <bookViews>
    <workbookView xWindow="-120" yWindow="-120" windowWidth="29040" windowHeight="15720" xr2:uid="{B7E9B343-C26A-4D28-9DB4-2A6E8450569F}"/>
  </bookViews>
  <sheets>
    <sheet name="Données pour 1 000 crêpes" sheetId="4" r:id="rId1"/>
    <sheet name="Coût de revient" sheetId="3" r:id="rId2"/>
    <sheet name="Résultat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D24" i="3"/>
  <c r="D30" i="3"/>
  <c r="D36" i="3"/>
  <c r="B4" i="2"/>
  <c r="B34" i="3"/>
  <c r="C30" i="3"/>
  <c r="C13" i="3" l="1"/>
  <c r="C24" i="3" l="1"/>
  <c r="C36" i="3" l="1"/>
  <c r="C38" i="3" l="1"/>
</calcChain>
</file>

<file path=xl/sharedStrings.xml><?xml version="1.0" encoding="utf-8"?>
<sst xmlns="http://schemas.openxmlformats.org/spreadsheetml/2006/main" count="79" uniqueCount="63">
  <si>
    <t>?</t>
  </si>
  <si>
    <t xml:space="preserve">Montants </t>
  </si>
  <si>
    <t>PV ou coût unitaire (€)</t>
  </si>
  <si>
    <t>Quantités</t>
  </si>
  <si>
    <t xml:space="preserve">CA HT des 1 000 crêpes vendues </t>
  </si>
  <si>
    <t>Coût de revient global des 1 000 crêpes</t>
  </si>
  <si>
    <t>PVHT d'une seule crêpe =</t>
  </si>
  <si>
    <t>PVHT d'un sachet de 8 crêpes =</t>
  </si>
  <si>
    <t>RESULTAT DEGAGE POUR LA VENTE DES 1 000 CRÊPES</t>
  </si>
  <si>
    <t>Le coût de revient d'une crêpe est de :</t>
  </si>
  <si>
    <t xml:space="preserve">Coût hors production 1 000 crêpes </t>
  </si>
  <si>
    <t xml:space="preserve">Coût de production 1 000 crêpes </t>
  </si>
  <si>
    <t xml:space="preserve">COÛT DE REVIENT DE 1 000 CRÊPES </t>
  </si>
  <si>
    <t>Livraison (charges indirectes )</t>
  </si>
  <si>
    <t>Coût unitaire (€)</t>
  </si>
  <si>
    <t xml:space="preserve">Charges </t>
  </si>
  <si>
    <t xml:space="preserve">COÛT HORS PRODUCTION DE 1 000 CRÊPES </t>
  </si>
  <si>
    <t xml:space="preserve">Coût de production de 1 000 crêpes </t>
  </si>
  <si>
    <t>Charges indirectes  Atelier 2</t>
  </si>
  <si>
    <t>Charges indirectes  Atelier 1</t>
  </si>
  <si>
    <t>Main d'œuvre Atelier 2</t>
  </si>
  <si>
    <t>Main d'œuvre Atelier 1</t>
  </si>
  <si>
    <t xml:space="preserve">Coût d'achat pour 1 000 crêpes </t>
  </si>
  <si>
    <t>COÛT DE PRODUCTION DE 1 000 CRÊPES</t>
  </si>
  <si>
    <t xml:space="preserve"> </t>
  </si>
  <si>
    <t>Autres charges (communes à plusieurs types de produits) : transport, salaire des manutentionnaires, etc.</t>
  </si>
  <si>
    <t>Sel</t>
  </si>
  <si>
    <t>Huile de tournesol</t>
  </si>
  <si>
    <t xml:space="preserve">Beurre </t>
  </si>
  <si>
    <t>Sucre</t>
  </si>
  <si>
    <t>Œufs</t>
  </si>
  <si>
    <t>Farine</t>
  </si>
  <si>
    <t>Lait</t>
  </si>
  <si>
    <t>Coût unitaire, au litre ou au kg (€)</t>
  </si>
  <si>
    <t>COÛT D'ACHAT POUR 1 000 CRÊPES</t>
  </si>
  <si>
    <r>
      <t xml:space="preserve">Le coût de revient de 1 000 crêpes  Paysan breton.
</t>
    </r>
    <r>
      <rPr>
        <b/>
        <i/>
        <sz val="11"/>
        <color theme="1"/>
        <rFont val="Calibri"/>
        <family val="2"/>
        <scheme val="minor"/>
      </rPr>
      <t>Attention, les données de ce tableau sont fictives et ont un but purement pédagogiques.</t>
    </r>
  </si>
  <si>
    <t>Approvisionnement</t>
  </si>
  <si>
    <t>Charges</t>
  </si>
  <si>
    <t>Qté</t>
  </si>
  <si>
    <t>Production</t>
  </si>
  <si>
    <t>Atelier 1 : mélange</t>
  </si>
  <si>
    <t>Lait (I)</t>
  </si>
  <si>
    <t>Farine (kg)</t>
  </si>
  <si>
    <t>Sucre (kg)</t>
  </si>
  <si>
    <t>Beurre (kg)</t>
  </si>
  <si>
    <t>Huile de tournesol (l)</t>
  </si>
  <si>
    <t>Sel (kg)</t>
  </si>
  <si>
    <t>Autres charges d'approvisionnement (€) communes à plusieurs types de produits (transport, salaire de la manutention, etc.)</t>
  </si>
  <si>
    <t>Main-d'œuvre directe (MOD)</t>
  </si>
  <si>
    <t>1/2 h à 17 €/h</t>
  </si>
  <si>
    <t>Pétrin et machines communes à plusieurs produits</t>
  </si>
  <si>
    <t>Atelier 2 : confection</t>
  </si>
  <si>
    <t>1h à 17 €/h</t>
  </si>
  <si>
    <t>Four et machines communes à plusieurs produits</t>
  </si>
  <si>
    <t>Distribution</t>
  </si>
  <si>
    <t>Livraison (charges indirectes)</t>
  </si>
  <si>
    <t>PVHT d'un sachet de 8 crêpes</t>
  </si>
  <si>
    <t>Prix unitaire (€)</t>
  </si>
  <si>
    <t>2,5 € les 6</t>
  </si>
  <si>
    <t>L'entreprise souhaite réaliser une marge de 30 %</t>
  </si>
  <si>
    <t>Marge pour 1 000 crêpes</t>
  </si>
  <si>
    <t>L’entreprise réalise un bénéfice de</t>
  </si>
  <si>
    <t xml:space="preserve"> pour 1 000 crêpes vendus.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</si>
</sst>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sz val="11"/>
      <color rgb="FFF0C0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C01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6">
    <xf numFmtId="0" fontId="0" fillId="0" borderId="0" xfId="0"/>
    <xf numFmtId="164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2" fontId="6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right" vertical="center" wrapText="1"/>
    </xf>
    <xf numFmtId="0" fontId="6" fillId="0" borderId="3" xfId="0" applyFont="1" applyBorder="1"/>
    <xf numFmtId="0" fontId="1" fillId="0" borderId="3" xfId="0" applyFont="1" applyBorder="1" applyAlignment="1">
      <alignment horizontal="justify" vertical="center" wrapText="1"/>
    </xf>
    <xf numFmtId="2" fontId="6" fillId="0" borderId="6" xfId="0" applyNumberFormat="1" applyFont="1" applyBorder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2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2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43" fontId="2" fillId="0" borderId="0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justify" vertical="center" wrapText="1"/>
    </xf>
    <xf numFmtId="0" fontId="5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/>
    <xf numFmtId="0" fontId="0" fillId="5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6" fontId="0" fillId="5" borderId="8" xfId="0" applyNumberForma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5" borderId="8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  <xf numFmtId="6" fontId="0" fillId="0" borderId="1" xfId="0" applyNumberFormat="1" applyBorder="1" applyAlignment="1">
      <alignment horizontal="center"/>
    </xf>
    <xf numFmtId="0" fontId="0" fillId="9" borderId="5" xfId="0" applyFill="1" applyBorder="1" applyAlignment="1">
      <alignment horizontal="left"/>
    </xf>
    <xf numFmtId="6" fontId="0" fillId="9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5" xfId="0" applyFill="1" applyBorder="1" applyAlignment="1">
      <alignment horizontal="left" vertical="center"/>
    </xf>
    <xf numFmtId="2" fontId="0" fillId="5" borderId="8" xfId="0" applyNumberFormat="1" applyFill="1" applyBorder="1" applyAlignment="1">
      <alignment horizontal="center"/>
    </xf>
    <xf numFmtId="2" fontId="5" fillId="0" borderId="1" xfId="0" applyNumberFormat="1" applyFont="1" applyBorder="1"/>
    <xf numFmtId="43" fontId="5" fillId="0" borderId="1" xfId="1" applyFont="1" applyFill="1" applyBorder="1" applyAlignment="1">
      <alignment horizontal="right" vertical="center" wrapText="1"/>
    </xf>
    <xf numFmtId="2" fontId="6" fillId="9" borderId="1" xfId="0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  <xf numFmtId="2" fontId="10" fillId="11" borderId="1" xfId="0" applyNumberFormat="1" applyFont="1" applyFill="1" applyBorder="1" applyAlignment="1">
      <alignment horizontal="right" vertical="center" wrapText="1"/>
    </xf>
    <xf numFmtId="2" fontId="10" fillId="12" borderId="1" xfId="0" applyNumberFormat="1" applyFont="1" applyFill="1" applyBorder="1" applyAlignment="1">
      <alignment horizontal="right" vertical="center" wrapText="1"/>
    </xf>
    <xf numFmtId="2" fontId="6" fillId="12" borderId="1" xfId="0" applyNumberFormat="1" applyFont="1" applyFill="1" applyBorder="1" applyAlignment="1">
      <alignment horizontal="right" vertical="center" wrapText="1"/>
    </xf>
    <xf numFmtId="0" fontId="1" fillId="12" borderId="1" xfId="0" applyFont="1" applyFill="1" applyBorder="1" applyAlignment="1">
      <alignment horizontal="justify" vertical="center" wrapText="1"/>
    </xf>
    <xf numFmtId="2" fontId="6" fillId="3" borderId="1" xfId="0" applyNumberFormat="1" applyFont="1" applyFill="1" applyBorder="1"/>
    <xf numFmtId="0" fontId="1" fillId="3" borderId="1" xfId="0" applyFont="1" applyFill="1" applyBorder="1" applyAlignment="1">
      <alignment horizontal="justify" vertical="center" wrapText="1"/>
    </xf>
    <xf numFmtId="2" fontId="6" fillId="12" borderId="1" xfId="0" applyNumberFormat="1" applyFont="1" applyFill="1" applyBorder="1"/>
    <xf numFmtId="0" fontId="1" fillId="9" borderId="1" xfId="0" applyFont="1" applyFill="1" applyBorder="1" applyAlignment="1">
      <alignment horizontal="justify" vertical="center" wrapText="1"/>
    </xf>
    <xf numFmtId="0" fontId="0" fillId="9" borderId="1" xfId="0" applyFill="1" applyBorder="1" applyAlignment="1">
      <alignment horizontal="justify" vertical="center" wrapText="1"/>
    </xf>
    <xf numFmtId="2" fontId="0" fillId="0" borderId="0" xfId="0" applyNumberFormat="1"/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0" fillId="12" borderId="1" xfId="0" applyFill="1" applyBorder="1" applyAlignment="1">
      <alignment horizontal="justify" vertical="center" wrapText="1"/>
    </xf>
    <xf numFmtId="2" fontId="10" fillId="13" borderId="1" xfId="0" applyNumberFormat="1" applyFont="1" applyFill="1" applyBorder="1" applyAlignment="1">
      <alignment horizontal="right" vertical="center" wrapText="1"/>
    </xf>
    <xf numFmtId="2" fontId="6" fillId="13" borderId="1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2" fontId="6" fillId="0" borderId="5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0" fontId="1" fillId="14" borderId="6" xfId="0" applyFont="1" applyFill="1" applyBorder="1" applyAlignment="1">
      <alignment horizontal="justify" vertical="center" wrapText="1"/>
    </xf>
    <xf numFmtId="2" fontId="6" fillId="14" borderId="6" xfId="0" applyNumberFormat="1" applyFont="1" applyFill="1" applyBorder="1" applyAlignment="1">
      <alignment horizontal="right" vertical="center" wrapText="1"/>
    </xf>
    <xf numFmtId="2" fontId="6" fillId="14" borderId="5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2" fontId="6" fillId="14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8" fontId="0" fillId="0" borderId="0" xfId="0" applyNumberForma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0" fontId="13" fillId="3" borderId="8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3" fillId="8" borderId="10" xfId="0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6" fillId="14" borderId="12" xfId="0" applyFont="1" applyFill="1" applyBorder="1" applyAlignment="1">
      <alignment horizontal="left"/>
    </xf>
    <xf numFmtId="0" fontId="6" fillId="14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11" xfId="0" applyBorder="1" applyAlignment="1">
      <alignment horizontal="justify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2" fontId="2" fillId="0" borderId="11" xfId="0" applyNumberFormat="1" applyFont="1" applyBorder="1" applyAlignment="1">
      <alignment horizontal="right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  <color rgb="FF99CCFF"/>
      <color rgb="FFF0C010"/>
      <color rgb="FF777777"/>
      <color rgb="FF3399FF"/>
      <color rgb="FFCC00CC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3</xdr:rowOff>
    </xdr:from>
    <xdr:to>
      <xdr:col>4</xdr:col>
      <xdr:colOff>333374</xdr:colOff>
      <xdr:row>19</xdr:row>
      <xdr:rowOff>9528</xdr:rowOff>
    </xdr:to>
    <xdr:sp macro="" textlink="">
      <xdr:nvSpPr>
        <xdr:cNvPr id="2" name="Flèche : demi-tour 1">
          <a:extLst>
            <a:ext uri="{FF2B5EF4-FFF2-40B4-BE49-F238E27FC236}">
              <a16:creationId xmlns:a16="http://schemas.microsoft.com/office/drawing/2014/main" id="{C5788C9F-2CCD-4051-9A73-4ED24AD90099}"/>
            </a:ext>
          </a:extLst>
        </xdr:cNvPr>
        <xdr:cNvSpPr/>
      </xdr:nvSpPr>
      <xdr:spPr>
        <a:xfrm rot="5400000">
          <a:off x="2543174" y="2790829"/>
          <a:ext cx="1343025" cy="333374"/>
        </a:xfrm>
        <a:prstGeom prst="utur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712F-D9B0-4142-A2B4-56CD6AA1F72D}">
  <dimension ref="A2:F13"/>
  <sheetViews>
    <sheetView tabSelected="1" workbookViewId="0">
      <selection activeCell="D19" sqref="D19"/>
    </sheetView>
  </sheetViews>
  <sheetFormatPr baseColWidth="10" defaultRowHeight="15" x14ac:dyDescent="0.25"/>
  <cols>
    <col min="2" max="2" width="25.5703125" customWidth="1"/>
    <col min="4" max="4" width="14.7109375" bestFit="1" customWidth="1"/>
    <col min="5" max="5" width="48.5703125" customWidth="1"/>
    <col min="6" max="6" width="15" customWidth="1"/>
  </cols>
  <sheetData>
    <row r="2" spans="1:6" ht="18.75" x14ac:dyDescent="0.3">
      <c r="B2" s="77" t="s">
        <v>36</v>
      </c>
      <c r="C2" s="77"/>
      <c r="D2" s="77"/>
      <c r="E2" s="78" t="s">
        <v>39</v>
      </c>
      <c r="F2" s="79"/>
    </row>
    <row r="3" spans="1:6" x14ac:dyDescent="0.25">
      <c r="B3" s="33" t="s">
        <v>37</v>
      </c>
      <c r="C3" s="33" t="s">
        <v>38</v>
      </c>
      <c r="D3" s="33" t="s">
        <v>57</v>
      </c>
      <c r="E3" s="80" t="s">
        <v>40</v>
      </c>
      <c r="F3" s="81"/>
    </row>
    <row r="4" spans="1:6" x14ac:dyDescent="0.25">
      <c r="B4" s="36" t="s">
        <v>41</v>
      </c>
      <c r="C4" s="30">
        <v>25</v>
      </c>
      <c r="D4" s="43">
        <v>1.2</v>
      </c>
      <c r="E4" s="34" t="s">
        <v>48</v>
      </c>
      <c r="F4" s="28" t="s">
        <v>49</v>
      </c>
    </row>
    <row r="5" spans="1:6" x14ac:dyDescent="0.25">
      <c r="A5" s="29"/>
      <c r="B5" s="36" t="s">
        <v>42</v>
      </c>
      <c r="C5" s="30">
        <v>10</v>
      </c>
      <c r="D5" s="43">
        <v>0.9</v>
      </c>
      <c r="E5" s="34" t="s">
        <v>50</v>
      </c>
      <c r="F5" s="38">
        <v>20</v>
      </c>
    </row>
    <row r="6" spans="1:6" x14ac:dyDescent="0.25">
      <c r="B6" s="36" t="s">
        <v>30</v>
      </c>
      <c r="C6" s="30">
        <v>15</v>
      </c>
      <c r="D6" s="31" t="s">
        <v>58</v>
      </c>
      <c r="E6" s="80" t="s">
        <v>51</v>
      </c>
      <c r="F6" s="81"/>
    </row>
    <row r="7" spans="1:6" x14ac:dyDescent="0.25">
      <c r="B7" s="36" t="s">
        <v>43</v>
      </c>
      <c r="C7" s="30">
        <v>4</v>
      </c>
      <c r="D7" s="43">
        <v>0.8</v>
      </c>
      <c r="E7" s="35" t="s">
        <v>48</v>
      </c>
      <c r="F7" s="28" t="s">
        <v>52</v>
      </c>
    </row>
    <row r="8" spans="1:6" x14ac:dyDescent="0.25">
      <c r="A8" s="29"/>
      <c r="B8" s="36" t="s">
        <v>44</v>
      </c>
      <c r="C8" s="30">
        <v>1.5</v>
      </c>
      <c r="D8" s="43">
        <v>6.2</v>
      </c>
      <c r="E8" s="34" t="s">
        <v>53</v>
      </c>
      <c r="F8" s="38">
        <v>25</v>
      </c>
    </row>
    <row r="9" spans="1:6" ht="18.75" x14ac:dyDescent="0.3">
      <c r="A9" s="29"/>
      <c r="B9" s="36" t="s">
        <v>45</v>
      </c>
      <c r="C9" s="30">
        <v>6.6</v>
      </c>
      <c r="D9" s="43">
        <v>4.8</v>
      </c>
      <c r="E9" s="82" t="s">
        <v>54</v>
      </c>
      <c r="F9" s="83"/>
    </row>
    <row r="10" spans="1:6" x14ac:dyDescent="0.25">
      <c r="B10" s="36" t="s">
        <v>46</v>
      </c>
      <c r="C10" s="30">
        <v>0.1</v>
      </c>
      <c r="D10" s="31">
        <v>10</v>
      </c>
      <c r="E10" s="39" t="s">
        <v>55</v>
      </c>
      <c r="F10" s="40">
        <v>20</v>
      </c>
    </row>
    <row r="11" spans="1:6" ht="90" x14ac:dyDescent="0.25">
      <c r="B11" s="37" t="s">
        <v>47</v>
      </c>
      <c r="C11" s="32"/>
      <c r="D11" s="32">
        <v>250</v>
      </c>
      <c r="E11" s="42" t="s">
        <v>56</v>
      </c>
      <c r="F11" s="41">
        <v>4.4000000000000004</v>
      </c>
    </row>
    <row r="13" spans="1:6" ht="15.75" customHeight="1" x14ac:dyDescent="0.25">
      <c r="B13" s="84" t="s">
        <v>59</v>
      </c>
      <c r="C13" s="85"/>
      <c r="D13" s="85"/>
    </row>
  </sheetData>
  <mergeCells count="6">
    <mergeCell ref="B13:D13"/>
    <mergeCell ref="B2:D2"/>
    <mergeCell ref="E2:F2"/>
    <mergeCell ref="E3:F3"/>
    <mergeCell ref="E6:F6"/>
    <mergeCell ref="E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C58D-1C30-485D-ADF2-89688CD25976}">
  <dimension ref="A1:J42"/>
  <sheetViews>
    <sheetView workbookViewId="0">
      <selection activeCell="D14" sqref="D14"/>
    </sheetView>
  </sheetViews>
  <sheetFormatPr baseColWidth="10" defaultRowHeight="15" x14ac:dyDescent="0.25"/>
  <cols>
    <col min="1" max="1" width="40.5703125" bestFit="1" customWidth="1"/>
    <col min="2" max="2" width="15.28515625" customWidth="1"/>
    <col min="3" max="3" width="17.42578125" customWidth="1"/>
    <col min="4" max="4" width="9.5703125" bestFit="1" customWidth="1"/>
    <col min="5" max="5" width="9.42578125" customWidth="1"/>
    <col min="6" max="6" width="7.42578125" customWidth="1"/>
  </cols>
  <sheetData>
    <row r="1" spans="1:8" ht="15" customHeight="1" x14ac:dyDescent="0.25">
      <c r="A1" s="92" t="s">
        <v>35</v>
      </c>
      <c r="B1" s="92"/>
      <c r="C1" s="92"/>
      <c r="D1" s="92"/>
    </row>
    <row r="2" spans="1:8" x14ac:dyDescent="0.25">
      <c r="A2" s="92"/>
      <c r="B2" s="92"/>
      <c r="C2" s="92"/>
      <c r="D2" s="92"/>
    </row>
    <row r="3" spans="1:8" x14ac:dyDescent="0.25">
      <c r="A3" s="89" t="s">
        <v>34</v>
      </c>
      <c r="B3" s="90"/>
      <c r="C3" s="90"/>
      <c r="D3" s="91"/>
    </row>
    <row r="4" spans="1:8" s="26" customFormat="1" ht="30" x14ac:dyDescent="0.25">
      <c r="A4" s="3" t="s">
        <v>15</v>
      </c>
      <c r="B4" s="3" t="s">
        <v>3</v>
      </c>
      <c r="C4" s="3" t="s">
        <v>33</v>
      </c>
      <c r="D4" s="3" t="s">
        <v>1</v>
      </c>
    </row>
    <row r="5" spans="1:8" x14ac:dyDescent="0.25">
      <c r="A5" s="21" t="s">
        <v>32</v>
      </c>
      <c r="B5" s="48"/>
      <c r="C5" s="48"/>
      <c r="D5" s="48"/>
    </row>
    <row r="6" spans="1:8" x14ac:dyDescent="0.25">
      <c r="A6" s="21" t="s">
        <v>31</v>
      </c>
      <c r="B6" s="48"/>
      <c r="C6" s="48"/>
      <c r="D6" s="48"/>
    </row>
    <row r="7" spans="1:8" x14ac:dyDescent="0.25">
      <c r="A7" s="21" t="s">
        <v>30</v>
      </c>
      <c r="B7" s="48"/>
      <c r="C7" s="48"/>
      <c r="D7" s="48"/>
    </row>
    <row r="8" spans="1:8" x14ac:dyDescent="0.25">
      <c r="A8" s="21" t="s">
        <v>29</v>
      </c>
      <c r="B8" s="48"/>
      <c r="C8" s="48"/>
      <c r="D8" s="48"/>
    </row>
    <row r="9" spans="1:8" x14ac:dyDescent="0.25">
      <c r="A9" s="21" t="s">
        <v>28</v>
      </c>
      <c r="B9" s="48"/>
      <c r="C9" s="48"/>
      <c r="D9" s="48"/>
    </row>
    <row r="10" spans="1:8" x14ac:dyDescent="0.25">
      <c r="A10" s="21" t="s">
        <v>27</v>
      </c>
      <c r="B10" s="48"/>
      <c r="C10" s="48"/>
      <c r="D10" s="48"/>
    </row>
    <row r="11" spans="1:8" x14ac:dyDescent="0.25">
      <c r="A11" s="21" t="s">
        <v>26</v>
      </c>
      <c r="B11" s="48"/>
      <c r="C11" s="48"/>
      <c r="D11" s="48"/>
      <c r="H11" s="57"/>
    </row>
    <row r="12" spans="1:8" ht="45" x14ac:dyDescent="0.25">
      <c r="A12" s="25" t="s">
        <v>25</v>
      </c>
      <c r="B12" s="18"/>
      <c r="C12" s="19"/>
      <c r="D12" s="48"/>
    </row>
    <row r="13" spans="1:8" x14ac:dyDescent="0.25">
      <c r="A13" s="53" t="s">
        <v>22</v>
      </c>
      <c r="B13" s="47">
        <v>1000</v>
      </c>
      <c r="C13" s="58">
        <f>D13/B13</f>
        <v>0</v>
      </c>
      <c r="D13" s="52">
        <f>SUM(D5:D12)</f>
        <v>0</v>
      </c>
    </row>
    <row r="14" spans="1:8" x14ac:dyDescent="0.25">
      <c r="A14" s="24"/>
      <c r="B14" s="23"/>
      <c r="C14" s="23"/>
      <c r="D14" s="23"/>
    </row>
    <row r="15" spans="1:8" x14ac:dyDescent="0.25">
      <c r="A15" t="s">
        <v>24</v>
      </c>
    </row>
    <row r="17" spans="1:10" x14ac:dyDescent="0.25">
      <c r="A17" s="86" t="s">
        <v>23</v>
      </c>
      <c r="B17" s="87"/>
      <c r="C17" s="87"/>
      <c r="D17" s="87"/>
    </row>
    <row r="18" spans="1:10" x14ac:dyDescent="0.25">
      <c r="A18" s="3" t="s">
        <v>15</v>
      </c>
      <c r="B18" s="3" t="s">
        <v>3</v>
      </c>
      <c r="C18" s="3" t="s">
        <v>14</v>
      </c>
      <c r="D18" s="3" t="s">
        <v>1</v>
      </c>
    </row>
    <row r="19" spans="1:10" x14ac:dyDescent="0.25">
      <c r="A19" s="17" t="s">
        <v>22</v>
      </c>
      <c r="B19" s="45"/>
      <c r="C19" s="44"/>
      <c r="D19" s="54"/>
    </row>
    <row r="20" spans="1:10" x14ac:dyDescent="0.25">
      <c r="A20" s="21" t="s">
        <v>21</v>
      </c>
      <c r="B20" s="49"/>
      <c r="C20" s="49"/>
      <c r="D20" s="49"/>
    </row>
    <row r="21" spans="1:10" x14ac:dyDescent="0.25">
      <c r="A21" s="21" t="s">
        <v>20</v>
      </c>
      <c r="B21" s="49"/>
      <c r="C21" s="49"/>
      <c r="D21" s="49"/>
      <c r="J21" s="57"/>
    </row>
    <row r="22" spans="1:10" x14ac:dyDescent="0.25">
      <c r="A22" s="21" t="s">
        <v>19</v>
      </c>
      <c r="B22" s="20"/>
      <c r="C22" s="19"/>
      <c r="D22" s="49"/>
    </row>
    <row r="23" spans="1:10" x14ac:dyDescent="0.25">
      <c r="A23" s="21" t="s">
        <v>18</v>
      </c>
      <c r="B23" s="20"/>
      <c r="C23" s="19"/>
      <c r="D23" s="49"/>
    </row>
    <row r="24" spans="1:10" x14ac:dyDescent="0.25">
      <c r="A24" s="51" t="s">
        <v>17</v>
      </c>
      <c r="B24" s="47">
        <v>1000</v>
      </c>
      <c r="C24" s="59">
        <f>D24/B24</f>
        <v>0</v>
      </c>
      <c r="D24" s="50">
        <f>SUM(D19:D23)</f>
        <v>0</v>
      </c>
    </row>
    <row r="25" spans="1:10" x14ac:dyDescent="0.25">
      <c r="C25" s="22"/>
    </row>
    <row r="27" spans="1:10" x14ac:dyDescent="0.25">
      <c r="A27" s="86" t="s">
        <v>16</v>
      </c>
      <c r="B27" s="87"/>
      <c r="C27" s="87"/>
      <c r="D27" s="87"/>
    </row>
    <row r="28" spans="1:10" x14ac:dyDescent="0.25">
      <c r="A28" s="3" t="s">
        <v>15</v>
      </c>
      <c r="B28" s="3" t="s">
        <v>3</v>
      </c>
      <c r="C28" s="3" t="s">
        <v>14</v>
      </c>
      <c r="D28" s="3" t="s">
        <v>1</v>
      </c>
    </row>
    <row r="29" spans="1:10" x14ac:dyDescent="0.25">
      <c r="A29" s="21" t="s">
        <v>13</v>
      </c>
      <c r="B29" s="20"/>
      <c r="C29" s="20"/>
      <c r="D29" s="62"/>
    </row>
    <row r="30" spans="1:10" x14ac:dyDescent="0.25">
      <c r="A30" s="55" t="s">
        <v>10</v>
      </c>
      <c r="B30" s="47">
        <v>1000</v>
      </c>
      <c r="C30" s="59">
        <f>D30/B30</f>
        <v>0</v>
      </c>
      <c r="D30" s="46">
        <f>SUM(D29:D29)</f>
        <v>0</v>
      </c>
    </row>
    <row r="33" spans="1:4" x14ac:dyDescent="0.25">
      <c r="A33" s="88" t="s">
        <v>12</v>
      </c>
      <c r="B33" s="88"/>
      <c r="C33" s="88"/>
      <c r="D33" s="88"/>
    </row>
    <row r="34" spans="1:4" x14ac:dyDescent="0.25">
      <c r="A34" s="61" t="s">
        <v>11</v>
      </c>
      <c r="B34" s="47">
        <f>B24</f>
        <v>1000</v>
      </c>
      <c r="C34" s="20"/>
      <c r="D34" s="50"/>
    </row>
    <row r="35" spans="1:4" x14ac:dyDescent="0.25">
      <c r="A35" s="56" t="s">
        <v>10</v>
      </c>
      <c r="B35" s="47">
        <v>1000</v>
      </c>
      <c r="C35" s="60"/>
      <c r="D35" s="46"/>
    </row>
    <row r="36" spans="1:4" x14ac:dyDescent="0.25">
      <c r="A36" s="17" t="s">
        <v>5</v>
      </c>
      <c r="B36" s="47">
        <v>1000</v>
      </c>
      <c r="C36" s="59">
        <f>D36/B36</f>
        <v>0</v>
      </c>
      <c r="D36" s="63">
        <f>SUM(D34:D35)</f>
        <v>0</v>
      </c>
    </row>
    <row r="37" spans="1:4" x14ac:dyDescent="0.25">
      <c r="A37" s="4"/>
      <c r="B37" s="16"/>
      <c r="C37" s="15"/>
      <c r="D37" s="14"/>
    </row>
    <row r="38" spans="1:4" x14ac:dyDescent="0.25">
      <c r="A38" s="13" t="s">
        <v>9</v>
      </c>
      <c r="B38" s="12"/>
      <c r="C38" s="12">
        <f>C36</f>
        <v>0</v>
      </c>
      <c r="D38" s="12"/>
    </row>
    <row r="39" spans="1:4" ht="15.75" x14ac:dyDescent="0.25">
      <c r="A39" s="11"/>
      <c r="B39" s="10"/>
      <c r="C39" s="10"/>
      <c r="D39" s="10"/>
    </row>
    <row r="42" spans="1:4" ht="37.5" customHeight="1" x14ac:dyDescent="0.25"/>
  </sheetData>
  <mergeCells count="5">
    <mergeCell ref="A27:D27"/>
    <mergeCell ref="A33:D33"/>
    <mergeCell ref="A3:D3"/>
    <mergeCell ref="A17:D17"/>
    <mergeCell ref="A1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13D8-FD90-4425-9C6A-4F433F44F92A}">
  <dimension ref="A1:D13"/>
  <sheetViews>
    <sheetView workbookViewId="0">
      <selection activeCell="B27" sqref="B27"/>
    </sheetView>
  </sheetViews>
  <sheetFormatPr baseColWidth="10" defaultRowHeight="15" x14ac:dyDescent="0.25"/>
  <cols>
    <col min="1" max="1" width="36.28515625" bestFit="1" customWidth="1"/>
    <col min="3" max="3" width="22.42578125" customWidth="1"/>
    <col min="5" max="5" width="3.42578125" customWidth="1"/>
    <col min="6" max="6" width="23" customWidth="1"/>
    <col min="7" max="7" width="6.7109375" customWidth="1"/>
  </cols>
  <sheetData>
    <row r="1" spans="1:4" x14ac:dyDescent="0.25">
      <c r="A1" s="88" t="s">
        <v>8</v>
      </c>
      <c r="B1" s="88"/>
      <c r="C1" s="88"/>
      <c r="D1" s="88"/>
    </row>
    <row r="2" spans="1:4" x14ac:dyDescent="0.25">
      <c r="A2" s="3"/>
      <c r="B2" s="3" t="s">
        <v>3</v>
      </c>
      <c r="C2" s="3" t="s">
        <v>2</v>
      </c>
      <c r="D2" s="3" t="s">
        <v>1</v>
      </c>
    </row>
    <row r="3" spans="1:4" x14ac:dyDescent="0.25">
      <c r="A3" s="93"/>
      <c r="B3" s="94"/>
      <c r="C3" s="6"/>
      <c r="D3" s="95"/>
    </row>
    <row r="4" spans="1:4" ht="18.75" customHeight="1" x14ac:dyDescent="0.25">
      <c r="A4" s="8" t="s">
        <v>5</v>
      </c>
      <c r="B4" s="9">
        <f>'Coût de revient'!B36</f>
        <v>1000</v>
      </c>
      <c r="C4" s="9"/>
      <c r="D4" s="9"/>
    </row>
    <row r="5" spans="1:4" ht="17.25" customHeight="1" x14ac:dyDescent="0.25">
      <c r="A5" s="4"/>
      <c r="B5" s="5"/>
      <c r="C5" s="64"/>
      <c r="D5" s="65"/>
    </row>
    <row r="6" spans="1:4" ht="30" customHeight="1" x14ac:dyDescent="0.25">
      <c r="A6" s="68" t="s">
        <v>60</v>
      </c>
      <c r="B6" s="69">
        <v>1000</v>
      </c>
      <c r="C6" s="72"/>
      <c r="D6" s="70"/>
    </row>
    <row r="7" spans="1:4" x14ac:dyDescent="0.25">
      <c r="A7" s="4"/>
      <c r="B7" s="5"/>
      <c r="C7" s="67"/>
      <c r="D7" s="5"/>
    </row>
    <row r="8" spans="1:4" ht="18.75" customHeight="1" x14ac:dyDescent="0.25">
      <c r="A8" s="7" t="s">
        <v>4</v>
      </c>
      <c r="B8" s="66">
        <v>1000</v>
      </c>
      <c r="C8" s="66"/>
      <c r="D8" s="59"/>
    </row>
    <row r="9" spans="1:4" x14ac:dyDescent="0.25">
      <c r="A9" s="4"/>
      <c r="B9" s="5"/>
      <c r="C9" s="71"/>
      <c r="D9" s="5"/>
    </row>
    <row r="10" spans="1:4" x14ac:dyDescent="0.25">
      <c r="A10" t="s">
        <v>7</v>
      </c>
      <c r="B10" s="75" t="s">
        <v>0</v>
      </c>
      <c r="C10" s="2"/>
      <c r="D10" s="1"/>
    </row>
    <row r="11" spans="1:4" x14ac:dyDescent="0.25">
      <c r="A11" t="s">
        <v>6</v>
      </c>
      <c r="B11" s="76" t="s">
        <v>0</v>
      </c>
      <c r="C11" s="2"/>
      <c r="D11" s="1"/>
    </row>
    <row r="12" spans="1:4" x14ac:dyDescent="0.25">
      <c r="A12" s="2"/>
      <c r="B12" s="2"/>
      <c r="C12" s="2"/>
      <c r="D12" s="1"/>
    </row>
    <row r="13" spans="1:4" x14ac:dyDescent="0.25">
      <c r="A13" s="74" t="s">
        <v>61</v>
      </c>
      <c r="B13" s="27" t="s">
        <v>0</v>
      </c>
      <c r="C13" s="73" t="s">
        <v>62</v>
      </c>
      <c r="D13" s="73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 pour 1 000 crêpes</vt:lpstr>
      <vt:lpstr>Coût de revient</vt:lpstr>
      <vt:lpstr>Résultat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SALTET LEA</dc:creator>
  <cp:lastModifiedBy>Amine Bouziane</cp:lastModifiedBy>
  <dcterms:created xsi:type="dcterms:W3CDTF">2023-05-10T08:35:26Z</dcterms:created>
  <dcterms:modified xsi:type="dcterms:W3CDTF">2023-10-19T22:35:01Z</dcterms:modified>
</cp:coreProperties>
</file>