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e\SynologyDrive\Document\03.Lycée Samuel Raapoto\2024-2025\T MSDGN\Thème 1 - Les organisations et l'activité de production de biens et de services\2. Quelles ressources pour produire\"/>
    </mc:Choice>
  </mc:AlternateContent>
  <xr:revisionPtr revIDLastSave="0" documentId="13_ncr:1_{98273F1A-0074-427D-9219-57134630EB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 comptable de Back Market " sheetId="2" r:id="rId1"/>
    <sheet name="Analyse fonctionnelle" sheetId="5" r:id="rId2"/>
  </sheets>
  <calcPr calcId="181029"/>
</workbook>
</file>

<file path=xl/calcChain.xml><?xml version="1.0" encoding="utf-8"?>
<calcChain xmlns="http://schemas.openxmlformats.org/spreadsheetml/2006/main">
  <c r="F3" i="2" l="1"/>
  <c r="D7" i="2"/>
  <c r="G3" i="2"/>
  <c r="G7" i="2" l="1"/>
  <c r="G11" i="2" s="1"/>
  <c r="F7" i="2"/>
  <c r="C7" i="2"/>
  <c r="D3" i="2"/>
  <c r="C3" i="2"/>
  <c r="C11" i="2" l="1"/>
  <c r="F11" i="2"/>
  <c r="D11" i="2" l="1"/>
</calcChain>
</file>

<file path=xl/sharedStrings.xml><?xml version="1.0" encoding="utf-8"?>
<sst xmlns="http://schemas.openxmlformats.org/spreadsheetml/2006/main" count="57" uniqueCount="51">
  <si>
    <t>ACTIF</t>
  </si>
  <si>
    <t>PASSIF</t>
  </si>
  <si>
    <t>Capitaux propres</t>
  </si>
  <si>
    <t>Dettes</t>
  </si>
  <si>
    <t>Total Actif</t>
  </si>
  <si>
    <t>Total Passif</t>
  </si>
  <si>
    <t>Provisions pour risques et charges</t>
  </si>
  <si>
    <t>Stocks</t>
  </si>
  <si>
    <t>EMPLOIS</t>
  </si>
  <si>
    <t xml:space="preserve">Montants </t>
  </si>
  <si>
    <t>RESSOURCES</t>
  </si>
  <si>
    <t>Montants</t>
  </si>
  <si>
    <t>EMPLOIS STABLES</t>
  </si>
  <si>
    <t>RESSOURCES STABLES</t>
  </si>
  <si>
    <t>Immobilisations incorporelles</t>
  </si>
  <si>
    <t>Immobilisations corporelles</t>
  </si>
  <si>
    <t>Emprunts et dettes financières</t>
  </si>
  <si>
    <t>Total EMPLOIS STABLES</t>
  </si>
  <si>
    <t>Total RESSOURCES STABLES</t>
  </si>
  <si>
    <t>ACTIF CIRCULANT</t>
  </si>
  <si>
    <t>PASSIF CIRCULANT</t>
  </si>
  <si>
    <t>Dettes fournisseurs</t>
  </si>
  <si>
    <t>Créances</t>
  </si>
  <si>
    <t>Total ACTIF CIRCULANT</t>
  </si>
  <si>
    <t>Total PASSIF CIRCULANT</t>
  </si>
  <si>
    <t>TRÉSORERIE ACTIVE</t>
  </si>
  <si>
    <t>TRÉSORERIE PASSIVE</t>
  </si>
  <si>
    <t>Disponibilités</t>
  </si>
  <si>
    <t>Concours bancaires courants</t>
  </si>
  <si>
    <t>Total TRÉSORERIE ACTIVE</t>
  </si>
  <si>
    <t>Total TRÉSORERIE PASSIVE</t>
  </si>
  <si>
    <t>Total EMPLOIS</t>
  </si>
  <si>
    <t>Total RESSOURCES</t>
  </si>
  <si>
    <t>Immobilisations financières</t>
  </si>
  <si>
    <t>Actifs immobilisés</t>
  </si>
  <si>
    <t>Actifs circulants</t>
  </si>
  <si>
    <t xml:space="preserve">Disponibilités </t>
  </si>
  <si>
    <t>Capital</t>
  </si>
  <si>
    <t>Réserves</t>
  </si>
  <si>
    <t>Résultat</t>
  </si>
  <si>
    <t>Emprunts</t>
  </si>
  <si>
    <t>Dettes fiscales et sociales</t>
  </si>
  <si>
    <t xml:space="preserve"> Immobilisations financières</t>
  </si>
  <si>
    <r>
      <t xml:space="preserve">Amortissements </t>
    </r>
    <r>
      <rPr>
        <sz val="11"/>
        <color rgb="FF000000"/>
        <rFont val="Symbol"/>
        <family val="1"/>
        <charset val="2"/>
      </rPr>
      <t>-</t>
    </r>
    <r>
      <rPr>
        <sz val="11"/>
        <color rgb="FF000000"/>
        <rFont val="Calibri"/>
        <family val="2"/>
      </rPr>
      <t xml:space="preserve"> Dépréciations d’actifs</t>
    </r>
  </si>
  <si>
    <r>
      <t xml:space="preserve">BILAN SIMPLIFIE BACK MARKET
</t>
    </r>
    <r>
      <rPr>
        <b/>
        <i/>
        <sz val="11"/>
        <color theme="1"/>
        <rFont val="Calibri"/>
        <family val="2"/>
        <scheme val="minor"/>
      </rPr>
      <t>Attention, ce bilan comptable a été créé à des fins pédagogiques et présente des données purement fictives.</t>
    </r>
  </si>
  <si>
    <t>FRNG  =</t>
  </si>
  <si>
    <t>BFR =</t>
  </si>
  <si>
    <t>TN  =</t>
  </si>
  <si>
    <t>Indicateur</t>
  </si>
  <si>
    <t>Calcul</t>
  </si>
  <si>
    <t>Analyse et interprétation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</si>
</sst>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164" formatCode="_-* #,##0\ _€_-;\-* #,##0\ _€_-;_-* &quot;-&quot;\ _€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Symbol"/>
      <family val="1"/>
      <charset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4" borderId="4" xfId="0" applyFont="1" applyFill="1" applyBorder="1" applyAlignment="1">
      <alignment vertical="center"/>
    </xf>
    <xf numFmtId="3" fontId="2" fillId="4" borderId="5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0" fillId="0" borderId="6" xfId="0" applyBorder="1"/>
    <xf numFmtId="164" fontId="0" fillId="0" borderId="0" xfId="0" applyNumberFormat="1"/>
    <xf numFmtId="164" fontId="0" fillId="0" borderId="0" xfId="0" quotePrefix="1" applyNumberFormat="1"/>
    <xf numFmtId="4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3" fontId="2" fillId="4" borderId="4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justify" vertical="center" wrapText="1"/>
    </xf>
    <xf numFmtId="164" fontId="4" fillId="2" borderId="6" xfId="0" applyNumberFormat="1" applyFont="1" applyFill="1" applyBorder="1" applyAlignment="1">
      <alignment vertical="center" wrapText="1"/>
    </xf>
    <xf numFmtId="42" fontId="8" fillId="2" borderId="0" xfId="0" applyNumberFormat="1" applyFont="1" applyFill="1" applyAlignment="1">
      <alignment vertical="center" wrapText="1"/>
    </xf>
    <xf numFmtId="164" fontId="4" fillId="2" borderId="8" xfId="0" applyNumberFormat="1" applyFont="1" applyFill="1" applyBorder="1" applyAlignment="1">
      <alignment vertical="center" wrapText="1"/>
    </xf>
    <xf numFmtId="164" fontId="0" fillId="2" borderId="6" xfId="0" applyNumberFormat="1" applyFill="1" applyBorder="1" applyAlignment="1">
      <alignment horizontal="justify" vertical="center" wrapText="1"/>
    </xf>
    <xf numFmtId="164" fontId="0" fillId="2" borderId="0" xfId="0" applyNumberFormat="1" applyFill="1" applyAlignment="1">
      <alignment vertical="center" wrapText="1"/>
    </xf>
    <xf numFmtId="164" fontId="0" fillId="2" borderId="6" xfId="0" applyNumberFormat="1" applyFill="1" applyBorder="1" applyAlignment="1">
      <alignment vertical="center" wrapText="1"/>
    </xf>
    <xf numFmtId="164" fontId="0" fillId="2" borderId="7" xfId="0" applyNumberFormat="1" applyFill="1" applyBorder="1" applyAlignment="1">
      <alignment vertical="center" wrapText="1"/>
    </xf>
    <xf numFmtId="165" fontId="0" fillId="2" borderId="4" xfId="0" applyNumberFormat="1" applyFill="1" applyBorder="1" applyAlignment="1">
      <alignment horizontal="justify" vertical="center" wrapText="1"/>
    </xf>
    <xf numFmtId="164" fontId="0" fillId="2" borderId="4" xfId="0" applyNumberFormat="1" applyFill="1" applyBorder="1" applyAlignment="1">
      <alignment horizontal="justify" vertical="center" wrapText="1"/>
    </xf>
    <xf numFmtId="164" fontId="0" fillId="2" borderId="4" xfId="0" applyNumberFormat="1" applyFill="1" applyBorder="1" applyAlignment="1">
      <alignment vertical="center" wrapText="1"/>
    </xf>
    <xf numFmtId="164" fontId="8" fillId="2" borderId="6" xfId="0" applyNumberFormat="1" applyFont="1" applyFill="1" applyBorder="1" applyAlignment="1">
      <alignment vertical="center" wrapText="1"/>
    </xf>
    <xf numFmtId="164" fontId="8" fillId="2" borderId="7" xfId="0" applyNumberFormat="1" applyFont="1" applyFill="1" applyBorder="1" applyAlignment="1">
      <alignment vertical="center" wrapText="1"/>
    </xf>
    <xf numFmtId="164" fontId="0" fillId="2" borderId="6" xfId="0" quotePrefix="1" applyNumberFormat="1" applyFill="1" applyBorder="1" applyAlignment="1">
      <alignment vertical="center" wrapText="1"/>
    </xf>
    <xf numFmtId="164" fontId="0" fillId="2" borderId="7" xfId="0" quotePrefix="1" applyNumberForma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vertical="center" wrapText="1"/>
    </xf>
    <xf numFmtId="164" fontId="4" fillId="2" borderId="9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0" fillId="0" borderId="11" xfId="0" applyBorder="1"/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3"/>
  <sheetViews>
    <sheetView tabSelected="1" topLeftCell="B1" zoomScale="144" workbookViewId="0">
      <selection activeCell="F14" sqref="F14"/>
    </sheetView>
  </sheetViews>
  <sheetFormatPr baseColWidth="10" defaultColWidth="18.109375" defaultRowHeight="14.4" x14ac:dyDescent="0.3"/>
  <cols>
    <col min="2" max="2" width="28.33203125" bestFit="1" customWidth="1"/>
    <col min="5" max="5" width="24.33203125" bestFit="1" customWidth="1"/>
  </cols>
  <sheetData>
    <row r="1" spans="2:11" s="12" customFormat="1" ht="34.5" customHeight="1" thickBot="1" x14ac:dyDescent="0.35">
      <c r="B1" s="50" t="s">
        <v>44</v>
      </c>
      <c r="C1" s="51"/>
      <c r="D1" s="51"/>
      <c r="E1" s="51"/>
      <c r="F1" s="51"/>
      <c r="G1" s="52"/>
    </row>
    <row r="2" spans="2:11" s="12" customFormat="1" ht="15" thickBot="1" x14ac:dyDescent="0.35">
      <c r="B2" s="22" t="s">
        <v>0</v>
      </c>
      <c r="C2" s="23">
        <v>2022</v>
      </c>
      <c r="D2" s="23">
        <v>2021</v>
      </c>
      <c r="E2" s="23" t="s">
        <v>1</v>
      </c>
      <c r="F2" s="23">
        <v>2022</v>
      </c>
      <c r="G2" s="23">
        <v>2021</v>
      </c>
    </row>
    <row r="3" spans="2:11" s="12" customFormat="1" x14ac:dyDescent="0.3">
      <c r="B3" s="24" t="s">
        <v>34</v>
      </c>
      <c r="C3" s="25">
        <f>SUM(C4:C6)</f>
        <v>11780400</v>
      </c>
      <c r="D3" s="25">
        <f>SUM(D4:D6)</f>
        <v>11056670</v>
      </c>
      <c r="E3" s="26" t="s">
        <v>2</v>
      </c>
      <c r="F3" s="27">
        <f>SUM(F4:F6)</f>
        <v>11833800</v>
      </c>
      <c r="G3" s="27">
        <f>SUM(G4:G6)</f>
        <v>11098670</v>
      </c>
      <c r="H3" s="19"/>
    </row>
    <row r="4" spans="2:11" s="12" customFormat="1" x14ac:dyDescent="0.3">
      <c r="B4" s="28" t="s">
        <v>14</v>
      </c>
      <c r="C4" s="28">
        <v>0</v>
      </c>
      <c r="D4" s="28">
        <v>500000</v>
      </c>
      <c r="E4" s="29" t="s">
        <v>37</v>
      </c>
      <c r="F4" s="30">
        <v>11833800</v>
      </c>
      <c r="G4" s="30">
        <v>11098670</v>
      </c>
      <c r="H4" s="20"/>
      <c r="I4" s="20"/>
    </row>
    <row r="5" spans="2:11" s="12" customFormat="1" x14ac:dyDescent="0.3">
      <c r="B5" s="28" t="s">
        <v>15</v>
      </c>
      <c r="C5" s="28">
        <v>0</v>
      </c>
      <c r="D5" s="30">
        <v>31570</v>
      </c>
      <c r="E5" s="30" t="s">
        <v>38</v>
      </c>
      <c r="F5" s="31">
        <v>0</v>
      </c>
      <c r="G5" s="31">
        <v>0</v>
      </c>
      <c r="H5" s="20"/>
      <c r="J5" s="20"/>
      <c r="K5" s="20"/>
    </row>
    <row r="6" spans="2:11" s="12" customFormat="1" ht="15" customHeight="1" thickBot="1" x14ac:dyDescent="0.35">
      <c r="B6" s="32" t="s">
        <v>42</v>
      </c>
      <c r="C6" s="33">
        <v>11780400</v>
      </c>
      <c r="D6" s="34">
        <v>10525100</v>
      </c>
      <c r="E6" s="34" t="s">
        <v>39</v>
      </c>
      <c r="F6" s="34">
        <v>0</v>
      </c>
      <c r="G6" s="31">
        <v>0</v>
      </c>
      <c r="H6" s="20"/>
      <c r="I6" s="20"/>
    </row>
    <row r="7" spans="2:11" s="12" customFormat="1" x14ac:dyDescent="0.3">
      <c r="B7" s="35" t="s">
        <v>35</v>
      </c>
      <c r="C7" s="27">
        <f>SUM(C8:C10)</f>
        <v>58200</v>
      </c>
      <c r="D7" s="27">
        <f>SUM(D8:D10)</f>
        <v>48000</v>
      </c>
      <c r="E7" s="36" t="s">
        <v>3</v>
      </c>
      <c r="F7" s="25">
        <f>SUM(F8:F10)</f>
        <v>4800</v>
      </c>
      <c r="G7" s="27">
        <f>SUM(G8:G10)</f>
        <v>6000</v>
      </c>
      <c r="H7" s="20"/>
      <c r="I7" s="20"/>
    </row>
    <row r="8" spans="2:11" s="12" customFormat="1" x14ac:dyDescent="0.3">
      <c r="B8" s="30" t="s">
        <v>7</v>
      </c>
      <c r="C8" s="31">
        <v>0</v>
      </c>
      <c r="D8" s="31">
        <v>0</v>
      </c>
      <c r="E8" s="31" t="s">
        <v>40</v>
      </c>
      <c r="F8" s="31">
        <v>0</v>
      </c>
      <c r="G8" s="31">
        <v>0</v>
      </c>
      <c r="H8" s="20"/>
      <c r="I8" s="20"/>
    </row>
    <row r="9" spans="2:11" s="12" customFormat="1" x14ac:dyDescent="0.3">
      <c r="B9" s="37" t="s">
        <v>22</v>
      </c>
      <c r="C9" s="31">
        <v>0</v>
      </c>
      <c r="D9" s="31">
        <v>0</v>
      </c>
      <c r="E9" s="31" t="s">
        <v>21</v>
      </c>
      <c r="F9" s="31">
        <v>4800</v>
      </c>
      <c r="G9" s="31">
        <v>6000</v>
      </c>
      <c r="H9" s="20"/>
      <c r="I9" s="20"/>
      <c r="K9" s="20"/>
    </row>
    <row r="10" spans="2:11" s="12" customFormat="1" ht="15" thickBot="1" x14ac:dyDescent="0.35">
      <c r="B10" s="34" t="s">
        <v>36</v>
      </c>
      <c r="C10" s="34">
        <v>58200</v>
      </c>
      <c r="D10" s="34">
        <v>48000</v>
      </c>
      <c r="E10" s="38" t="s">
        <v>41</v>
      </c>
      <c r="F10" s="31">
        <v>0</v>
      </c>
      <c r="G10" s="31">
        <v>0</v>
      </c>
      <c r="H10" s="20"/>
    </row>
    <row r="11" spans="2:11" s="12" customFormat="1" ht="15" thickBot="1" x14ac:dyDescent="0.35">
      <c r="B11" s="39" t="s">
        <v>4</v>
      </c>
      <c r="C11" s="40">
        <f>C7+C3</f>
        <v>11838600</v>
      </c>
      <c r="D11" s="40">
        <f>D7+D3</f>
        <v>11104670</v>
      </c>
      <c r="E11" s="41" t="s">
        <v>5</v>
      </c>
      <c r="F11" s="41">
        <f>F7+F3</f>
        <v>11838600</v>
      </c>
      <c r="G11" s="42">
        <f>G7+G3</f>
        <v>11104670</v>
      </c>
      <c r="H11" s="20"/>
    </row>
    <row r="12" spans="2:11" x14ac:dyDescent="0.3">
      <c r="B12" s="18"/>
      <c r="C12" s="17"/>
      <c r="D12" s="17"/>
      <c r="E12" s="17"/>
      <c r="F12" s="17"/>
      <c r="G12" s="17"/>
      <c r="H12" s="17"/>
    </row>
    <row r="13" spans="2:11" x14ac:dyDescent="0.3">
      <c r="B13" s="17"/>
      <c r="C13" s="17"/>
      <c r="D13" s="17"/>
      <c r="E13" s="17"/>
      <c r="F13" s="17"/>
      <c r="G13" s="17"/>
      <c r="H13" s="17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9F2C-9D02-41EC-A1AC-43EFD2E3353E}">
  <dimension ref="B1:I22"/>
  <sheetViews>
    <sheetView zoomScale="140" workbookViewId="0">
      <selection activeCell="C13" sqref="C13"/>
    </sheetView>
  </sheetViews>
  <sheetFormatPr baseColWidth="10" defaultRowHeight="14.4" x14ac:dyDescent="0.3"/>
  <cols>
    <col min="2" max="2" width="27.5546875" customWidth="1"/>
    <col min="3" max="3" width="16.6640625" customWidth="1"/>
    <col min="4" max="4" width="38" customWidth="1"/>
  </cols>
  <sheetData>
    <row r="1" spans="2:9" ht="15" thickBot="1" x14ac:dyDescent="0.35">
      <c r="B1" s="1" t="s">
        <v>8</v>
      </c>
      <c r="C1" s="2" t="s">
        <v>9</v>
      </c>
      <c r="D1" s="2" t="s">
        <v>10</v>
      </c>
      <c r="E1" s="2" t="s">
        <v>11</v>
      </c>
    </row>
    <row r="2" spans="2:9" x14ac:dyDescent="0.3">
      <c r="B2" s="3" t="s">
        <v>12</v>
      </c>
      <c r="C2" s="4"/>
      <c r="D2" s="5" t="s">
        <v>13</v>
      </c>
      <c r="E2" s="4"/>
    </row>
    <row r="3" spans="2:9" x14ac:dyDescent="0.3">
      <c r="B3" s="6" t="s">
        <v>14</v>
      </c>
      <c r="C3" s="16"/>
      <c r="D3" s="4" t="s">
        <v>2</v>
      </c>
      <c r="E3" s="7"/>
    </row>
    <row r="4" spans="2:9" x14ac:dyDescent="0.3">
      <c r="B4" s="6" t="s">
        <v>15</v>
      </c>
      <c r="C4" s="7"/>
      <c r="D4" s="4" t="s">
        <v>43</v>
      </c>
      <c r="E4" s="7"/>
    </row>
    <row r="5" spans="2:9" x14ac:dyDescent="0.3">
      <c r="B5" s="6" t="s">
        <v>33</v>
      </c>
      <c r="C5" s="7"/>
      <c r="D5" s="4" t="s">
        <v>6</v>
      </c>
      <c r="E5" s="7"/>
      <c r="I5" s="12"/>
    </row>
    <row r="6" spans="2:9" x14ac:dyDescent="0.3">
      <c r="B6" s="6"/>
      <c r="C6" s="7"/>
      <c r="D6" s="4" t="s">
        <v>16</v>
      </c>
      <c r="E6" s="7"/>
      <c r="I6" s="12"/>
    </row>
    <row r="7" spans="2:9" ht="15" thickBot="1" x14ac:dyDescent="0.35">
      <c r="B7" s="13" t="s">
        <v>17</v>
      </c>
      <c r="C7" s="14"/>
      <c r="D7" s="15" t="s">
        <v>18</v>
      </c>
      <c r="E7" s="14"/>
    </row>
    <row r="8" spans="2:9" x14ac:dyDescent="0.3">
      <c r="B8" s="3" t="s">
        <v>19</v>
      </c>
      <c r="C8" s="4"/>
      <c r="D8" s="5" t="s">
        <v>20</v>
      </c>
      <c r="E8" s="4"/>
    </row>
    <row r="9" spans="2:9" x14ac:dyDescent="0.3">
      <c r="B9" s="6" t="s">
        <v>7</v>
      </c>
      <c r="C9" s="9"/>
      <c r="D9" s="4" t="s">
        <v>21</v>
      </c>
      <c r="E9" s="7"/>
    </row>
    <row r="10" spans="2:9" x14ac:dyDescent="0.3">
      <c r="B10" s="6" t="s">
        <v>22</v>
      </c>
      <c r="C10" s="7"/>
      <c r="D10" s="4"/>
      <c r="E10" s="4"/>
    </row>
    <row r="11" spans="2:9" ht="15" thickBot="1" x14ac:dyDescent="0.35">
      <c r="B11" s="13" t="s">
        <v>23</v>
      </c>
      <c r="C11" s="14"/>
      <c r="D11" s="15" t="s">
        <v>24</v>
      </c>
      <c r="E11" s="14"/>
    </row>
    <row r="12" spans="2:9" x14ac:dyDescent="0.3">
      <c r="B12" s="3" t="s">
        <v>25</v>
      </c>
      <c r="C12" s="4"/>
      <c r="D12" s="5" t="s">
        <v>26</v>
      </c>
      <c r="E12" s="4"/>
    </row>
    <row r="13" spans="2:9" x14ac:dyDescent="0.3">
      <c r="B13" s="6" t="s">
        <v>27</v>
      </c>
      <c r="C13" s="7"/>
      <c r="D13" s="4" t="s">
        <v>28</v>
      </c>
      <c r="E13" s="7"/>
    </row>
    <row r="14" spans="2:9" ht="15" thickBot="1" x14ac:dyDescent="0.35">
      <c r="B14" s="13" t="s">
        <v>29</v>
      </c>
      <c r="C14" s="21"/>
      <c r="D14" s="15" t="s">
        <v>30</v>
      </c>
      <c r="E14" s="14"/>
    </row>
    <row r="15" spans="2:9" ht="15" thickBot="1" x14ac:dyDescent="0.35">
      <c r="B15" s="10" t="s">
        <v>31</v>
      </c>
      <c r="C15" s="8"/>
      <c r="D15" s="11" t="s">
        <v>32</v>
      </c>
      <c r="E15" s="8"/>
    </row>
    <row r="16" spans="2:9" x14ac:dyDescent="0.3">
      <c r="C16" s="43"/>
    </row>
    <row r="18" spans="2:5" ht="15" thickBot="1" x14ac:dyDescent="0.35"/>
    <row r="19" spans="2:5" ht="18" customHeight="1" x14ac:dyDescent="0.3">
      <c r="B19" s="46" t="s">
        <v>48</v>
      </c>
      <c r="C19" s="47" t="s">
        <v>49</v>
      </c>
      <c r="D19" s="57" t="s">
        <v>50</v>
      </c>
      <c r="E19" s="58"/>
    </row>
    <row r="20" spans="2:5" ht="29.25" customHeight="1" x14ac:dyDescent="0.3">
      <c r="B20" s="44" t="s">
        <v>45</v>
      </c>
      <c r="C20" s="48"/>
      <c r="D20" s="55"/>
      <c r="E20" s="56"/>
    </row>
    <row r="21" spans="2:5" ht="30.75" customHeight="1" x14ac:dyDescent="0.3">
      <c r="B21" s="44" t="s">
        <v>46</v>
      </c>
      <c r="C21" s="48"/>
      <c r="D21" s="55"/>
      <c r="E21" s="56"/>
    </row>
    <row r="22" spans="2:5" ht="31.5" customHeight="1" thickBot="1" x14ac:dyDescent="0.35">
      <c r="B22" s="45" t="s">
        <v>47</v>
      </c>
      <c r="C22" s="49"/>
      <c r="D22" s="53"/>
      <c r="E22" s="54"/>
    </row>
  </sheetData>
  <mergeCells count="4">
    <mergeCell ref="D22:E22"/>
    <mergeCell ref="D21:E21"/>
    <mergeCell ref="D20:E20"/>
    <mergeCell ref="D19:E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EE5F6-A2AC-4E97-92C0-23FA726C1607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CE5E52-988C-4729-BACC-80398C4B7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BCC551-0A99-42C0-B1DD-FF08CFEA20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 comptable de Back Market </vt:lpstr>
      <vt:lpstr>Analyse fonctionnelle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Amine Bouziane</cp:lastModifiedBy>
  <dcterms:created xsi:type="dcterms:W3CDTF">2019-08-06T14:50:42Z</dcterms:created>
  <dcterms:modified xsi:type="dcterms:W3CDTF">2024-09-05T18:36:39Z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